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7716BAEB-5422-454E-822E-72D32F67F90B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Step 2 Operat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D20" i="1"/>
  <c r="D19" i="1"/>
  <c r="D18" i="1"/>
  <c r="D17" i="1"/>
  <c r="D16" i="1"/>
  <c r="D15" i="1"/>
  <c r="D14" i="1"/>
  <c r="D13" i="1"/>
  <c r="D12" i="1"/>
  <c r="D11" i="1"/>
  <c r="C8" i="1"/>
  <c r="C24" i="1" s="1"/>
  <c r="B8" i="1"/>
  <c r="B24" i="1" s="1"/>
  <c r="D7" i="1"/>
  <c r="D6" i="1"/>
  <c r="D5" i="1"/>
  <c r="D21" i="1" l="1"/>
  <c r="D24" i="1"/>
  <c r="D8" i="1"/>
</calcChain>
</file>

<file path=xl/sharedStrings.xml><?xml version="1.0" encoding="utf-8"?>
<sst xmlns="http://schemas.openxmlformats.org/spreadsheetml/2006/main" count="23" uniqueCount="23">
  <si>
    <t>Variance Analysis</t>
  </si>
  <si>
    <t>Actual</t>
  </si>
  <si>
    <t>Budgeted</t>
  </si>
  <si>
    <t>Variance (Actual Over/Under Budget)</t>
  </si>
  <si>
    <t>Operating Income</t>
  </si>
  <si>
    <t>Rents</t>
  </si>
  <si>
    <t>Parking Fees</t>
  </si>
  <si>
    <t>(Vacancy Loss)</t>
  </si>
  <si>
    <t>Total Operating Income</t>
  </si>
  <si>
    <t>Operating Expenses</t>
  </si>
  <si>
    <t>Utilities</t>
  </si>
  <si>
    <t>Asset Management</t>
  </si>
  <si>
    <t>Property Management</t>
  </si>
  <si>
    <t>Administrative</t>
  </si>
  <si>
    <t>Marketing</t>
  </si>
  <si>
    <t>Repair &amp; Maintenance</t>
  </si>
  <si>
    <t>License &amp; Fees</t>
  </si>
  <si>
    <t>Insurance</t>
  </si>
  <si>
    <t>Real Estate Taxes*</t>
  </si>
  <si>
    <t>Replacement &amp; Reserve</t>
  </si>
  <si>
    <t>Total Operating Expenses</t>
  </si>
  <si>
    <t>Actual OpEx Ratio</t>
  </si>
  <si>
    <t>Net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</si>
</sst>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1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u/>
      <sz val="10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10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6"/>
  <sheetViews>
    <sheetView tabSelected="1" zoomScale="150" zoomScaleNormal="150" workbookViewId="0">
      <selection activeCell="F12" sqref="F12:G12"/>
    </sheetView>
  </sheetViews>
  <sheetFormatPr baseColWidth="10" defaultColWidth="12.6640625" defaultRowHeight="15.75" customHeight="1" x14ac:dyDescent="0.15"/>
  <cols>
    <col min="1" max="1" width="21.6640625" customWidth="1"/>
    <col min="4" max="4" width="31" customWidth="1"/>
  </cols>
  <sheetData>
    <row r="1" spans="1:11" ht="15.75" customHeight="1" x14ac:dyDescent="0.15">
      <c r="A1" s="25" t="s">
        <v>0</v>
      </c>
      <c r="B1" s="26"/>
      <c r="C1" s="26"/>
      <c r="D1" s="26"/>
      <c r="E1" s="1"/>
      <c r="F1" s="1"/>
    </row>
    <row r="3" spans="1:11" ht="15.75" customHeight="1" x14ac:dyDescent="0.15">
      <c r="A3" s="2"/>
      <c r="B3" s="3" t="s">
        <v>1</v>
      </c>
      <c r="C3" s="3" t="s">
        <v>2</v>
      </c>
      <c r="D3" s="3" t="s">
        <v>3</v>
      </c>
      <c r="E3" s="2"/>
      <c r="F3" s="2"/>
      <c r="G3" s="2"/>
    </row>
    <row r="4" spans="1:11" ht="15.75" customHeight="1" x14ac:dyDescent="0.15">
      <c r="A4" s="4" t="s">
        <v>4</v>
      </c>
      <c r="B4" s="2"/>
      <c r="C4" s="2"/>
      <c r="D4" s="2"/>
      <c r="E4" s="2"/>
      <c r="F4" s="2"/>
      <c r="G4" s="2"/>
    </row>
    <row r="5" spans="1:11" ht="15.75" customHeight="1" x14ac:dyDescent="0.15">
      <c r="A5" s="3" t="s">
        <v>5</v>
      </c>
      <c r="B5" s="29">
        <v>173222</v>
      </c>
      <c r="C5" s="29">
        <v>171000</v>
      </c>
      <c r="D5" s="5">
        <f t="shared" ref="D5:D8" si="0">(B5-C5)/C5</f>
        <v>1.2994152046783626E-2</v>
      </c>
      <c r="E5" s="2"/>
      <c r="F5" s="2"/>
      <c r="G5" s="2"/>
    </row>
    <row r="6" spans="1:11" ht="15.75" customHeight="1" x14ac:dyDescent="0.2">
      <c r="A6" s="3" t="s">
        <v>6</v>
      </c>
      <c r="B6" s="29">
        <v>8650</v>
      </c>
      <c r="C6" s="29">
        <v>9000</v>
      </c>
      <c r="D6" s="5">
        <f t="shared" si="0"/>
        <v>-3.888888888888889E-2</v>
      </c>
      <c r="E6" s="2"/>
      <c r="F6" s="6"/>
      <c r="G6" s="7"/>
      <c r="H6" s="8"/>
      <c r="I6" s="9"/>
      <c r="J6" s="10"/>
      <c r="K6" s="11"/>
    </row>
    <row r="7" spans="1:11" ht="15.75" customHeight="1" x14ac:dyDescent="0.2">
      <c r="A7" s="12" t="s">
        <v>7</v>
      </c>
      <c r="B7" s="30">
        <v>-6325</v>
      </c>
      <c r="C7" s="30">
        <v>-9000</v>
      </c>
      <c r="D7" s="13">
        <f t="shared" si="0"/>
        <v>-0.29722222222222222</v>
      </c>
      <c r="E7" s="2"/>
      <c r="F7" s="7"/>
      <c r="G7" s="7"/>
      <c r="H7" s="8"/>
      <c r="I7" s="9"/>
      <c r="J7" s="14"/>
      <c r="K7" s="11"/>
    </row>
    <row r="8" spans="1:11" ht="15" x14ac:dyDescent="0.2">
      <c r="A8" s="4" t="s">
        <v>8</v>
      </c>
      <c r="B8" s="15">
        <f t="shared" ref="B8:C8" si="1">SUM(B5:B7)</f>
        <v>175547</v>
      </c>
      <c r="C8" s="15">
        <f t="shared" si="1"/>
        <v>171000</v>
      </c>
      <c r="D8" s="5">
        <f t="shared" si="0"/>
        <v>2.65906432748538E-2</v>
      </c>
      <c r="E8" s="2"/>
      <c r="F8" s="7"/>
      <c r="G8" s="7"/>
      <c r="H8" s="8"/>
      <c r="I8" s="9"/>
      <c r="J8" s="14"/>
      <c r="K8" s="11"/>
    </row>
    <row r="9" spans="1:11" ht="15" x14ac:dyDescent="0.2">
      <c r="A9" s="2"/>
      <c r="B9" s="15"/>
      <c r="C9" s="15"/>
      <c r="D9" s="5"/>
      <c r="E9" s="2"/>
      <c r="F9" s="7"/>
      <c r="G9" s="7"/>
      <c r="H9" s="8"/>
      <c r="I9" s="9"/>
      <c r="J9" s="14"/>
      <c r="K9" s="11"/>
    </row>
    <row r="10" spans="1:11" ht="15" x14ac:dyDescent="0.2">
      <c r="A10" s="4" t="s">
        <v>9</v>
      </c>
      <c r="B10" s="15"/>
      <c r="C10" s="15"/>
      <c r="D10" s="5"/>
      <c r="E10" s="2"/>
      <c r="F10" s="27"/>
      <c r="G10" s="26"/>
      <c r="H10" s="8"/>
      <c r="I10" s="9"/>
      <c r="J10" s="14"/>
      <c r="K10" s="11"/>
    </row>
    <row r="11" spans="1:11" ht="15.75" customHeight="1" x14ac:dyDescent="0.2">
      <c r="A11" s="3" t="s">
        <v>10</v>
      </c>
      <c r="B11" s="29">
        <v>13782</v>
      </c>
      <c r="C11" s="29">
        <v>12000</v>
      </c>
      <c r="D11" s="5">
        <f t="shared" ref="D11:D20" si="2">(B11-C11)/C11</f>
        <v>0.14849999999999999</v>
      </c>
      <c r="E11" s="2"/>
      <c r="F11" s="7"/>
      <c r="G11" s="7"/>
      <c r="H11" s="8"/>
      <c r="I11" s="9"/>
      <c r="J11" s="14"/>
      <c r="K11" s="11"/>
    </row>
    <row r="12" spans="1:11" ht="15.75" customHeight="1" x14ac:dyDescent="0.2">
      <c r="A12" s="3" t="s">
        <v>11</v>
      </c>
      <c r="B12" s="29">
        <v>7022</v>
      </c>
      <c r="C12" s="29">
        <v>6840</v>
      </c>
      <c r="D12" s="5">
        <f t="shared" si="2"/>
        <v>2.6608187134502925E-2</v>
      </c>
      <c r="E12" s="2"/>
      <c r="F12" s="27"/>
      <c r="G12" s="26"/>
      <c r="H12" s="8"/>
      <c r="I12" s="9"/>
      <c r="J12" s="14"/>
      <c r="K12" s="11"/>
    </row>
    <row r="13" spans="1:11" ht="15.75" customHeight="1" x14ac:dyDescent="0.2">
      <c r="A13" s="3" t="s">
        <v>12</v>
      </c>
      <c r="B13" s="29">
        <v>10533</v>
      </c>
      <c r="C13" s="29">
        <v>10260</v>
      </c>
      <c r="D13" s="5">
        <f t="shared" si="2"/>
        <v>2.6608187134502925E-2</v>
      </c>
      <c r="E13" s="2"/>
      <c r="F13" s="7"/>
      <c r="G13" s="7"/>
      <c r="H13" s="8"/>
      <c r="I13" s="9"/>
      <c r="J13" s="14"/>
      <c r="K13" s="11"/>
    </row>
    <row r="14" spans="1:11" ht="15.75" customHeight="1" x14ac:dyDescent="0.2">
      <c r="A14" s="3" t="s">
        <v>13</v>
      </c>
      <c r="B14" s="29">
        <v>672</v>
      </c>
      <c r="C14" s="29">
        <v>500</v>
      </c>
      <c r="D14" s="5">
        <f t="shared" si="2"/>
        <v>0.34399999999999997</v>
      </c>
      <c r="E14" s="2"/>
      <c r="F14" s="2"/>
      <c r="G14" s="2"/>
      <c r="H14" s="8"/>
      <c r="I14" s="9"/>
      <c r="J14" s="14"/>
      <c r="K14" s="11"/>
    </row>
    <row r="15" spans="1:11" ht="15.75" customHeight="1" x14ac:dyDescent="0.2">
      <c r="A15" s="3" t="s">
        <v>14</v>
      </c>
      <c r="B15" s="29">
        <v>355</v>
      </c>
      <c r="C15" s="29">
        <v>500</v>
      </c>
      <c r="D15" s="5">
        <f t="shared" si="2"/>
        <v>-0.28999999999999998</v>
      </c>
      <c r="E15" s="2"/>
      <c r="F15" s="2"/>
      <c r="G15" s="2"/>
      <c r="H15" s="16"/>
      <c r="I15" s="9"/>
      <c r="J15" s="9"/>
      <c r="K15" s="11"/>
    </row>
    <row r="16" spans="1:11" ht="15.75" customHeight="1" x14ac:dyDescent="0.2">
      <c r="A16" s="3" t="s">
        <v>15</v>
      </c>
      <c r="B16" s="29">
        <v>3811</v>
      </c>
      <c r="C16" s="29">
        <v>2500</v>
      </c>
      <c r="D16" s="5">
        <f t="shared" si="2"/>
        <v>0.52439999999999998</v>
      </c>
      <c r="E16" s="28"/>
      <c r="F16" s="26"/>
      <c r="G16" s="2"/>
      <c r="H16" s="17"/>
      <c r="I16" s="9"/>
      <c r="J16" s="18"/>
      <c r="K16" s="19"/>
    </row>
    <row r="17" spans="1:11" ht="15.75" customHeight="1" x14ac:dyDescent="0.2">
      <c r="A17" s="3" t="s">
        <v>16</v>
      </c>
      <c r="B17" s="29">
        <v>500</v>
      </c>
      <c r="C17" s="29">
        <v>500</v>
      </c>
      <c r="D17" s="5">
        <f t="shared" si="2"/>
        <v>0</v>
      </c>
      <c r="E17" s="7"/>
      <c r="F17" s="20"/>
      <c r="G17" s="2"/>
      <c r="H17" s="8"/>
      <c r="I17" s="9"/>
      <c r="J17" s="14"/>
      <c r="K17" s="11"/>
    </row>
    <row r="18" spans="1:11" ht="15.75" customHeight="1" x14ac:dyDescent="0.2">
      <c r="A18" s="3" t="s">
        <v>17</v>
      </c>
      <c r="B18" s="29">
        <v>7225</v>
      </c>
      <c r="C18" s="29">
        <v>7500</v>
      </c>
      <c r="D18" s="5">
        <f t="shared" si="2"/>
        <v>-3.6666666666666667E-2</v>
      </c>
      <c r="E18" s="7"/>
      <c r="F18" s="21"/>
      <c r="G18" s="7"/>
      <c r="H18" s="16"/>
      <c r="I18" s="9"/>
      <c r="J18" s="9"/>
      <c r="K18" s="11"/>
    </row>
    <row r="19" spans="1:11" ht="15.75" customHeight="1" x14ac:dyDescent="0.2">
      <c r="A19" s="3" t="s">
        <v>18</v>
      </c>
      <c r="B19" s="29">
        <v>18575</v>
      </c>
      <c r="C19" s="29">
        <v>19000</v>
      </c>
      <c r="D19" s="5">
        <f t="shared" si="2"/>
        <v>-2.2368421052631579E-2</v>
      </c>
      <c r="E19" s="7"/>
      <c r="F19" s="7"/>
      <c r="G19" s="2"/>
    </row>
    <row r="20" spans="1:11" ht="15.75" customHeight="1" x14ac:dyDescent="0.15">
      <c r="A20" s="12" t="s">
        <v>19</v>
      </c>
      <c r="B20" s="30">
        <v>2500</v>
      </c>
      <c r="C20" s="30">
        <v>2500</v>
      </c>
      <c r="D20" s="13">
        <f t="shared" si="2"/>
        <v>0</v>
      </c>
      <c r="E20" s="2"/>
      <c r="F20" s="2"/>
      <c r="G20" s="2"/>
    </row>
    <row r="21" spans="1:11" ht="15.75" customHeight="1" x14ac:dyDescent="0.15">
      <c r="A21" s="4" t="s">
        <v>20</v>
      </c>
      <c r="B21" s="15">
        <f t="shared" ref="B21:C21" si="3">SUM(B11:B20)</f>
        <v>64975</v>
      </c>
      <c r="C21" s="15">
        <f t="shared" si="3"/>
        <v>62100</v>
      </c>
      <c r="D21" s="22">
        <f>B21/B8</f>
        <v>0.37012879741607663</v>
      </c>
      <c r="F21" s="2"/>
      <c r="G21" s="2"/>
    </row>
    <row r="22" spans="1:11" ht="15.75" customHeight="1" x14ac:dyDescent="0.15">
      <c r="A22" s="2"/>
      <c r="B22" s="15"/>
      <c r="C22" s="2"/>
      <c r="D22" s="4" t="s">
        <v>21</v>
      </c>
      <c r="E22" s="2"/>
      <c r="F22" s="2"/>
      <c r="G22" s="2"/>
    </row>
    <row r="23" spans="1:11" ht="15.75" customHeight="1" x14ac:dyDescent="0.15">
      <c r="A23" s="2"/>
      <c r="B23" s="15"/>
      <c r="C23" s="2"/>
      <c r="D23" s="2"/>
      <c r="E23" s="2"/>
      <c r="F23" s="2"/>
      <c r="G23" s="2"/>
    </row>
    <row r="24" spans="1:11" ht="15.75" customHeight="1" x14ac:dyDescent="0.15">
      <c r="A24" s="4" t="s">
        <v>22</v>
      </c>
      <c r="B24" s="23">
        <f t="shared" ref="B24:C24" si="4">B8-B21</f>
        <v>110572</v>
      </c>
      <c r="C24" s="23">
        <f t="shared" si="4"/>
        <v>108900</v>
      </c>
      <c r="D24" s="24">
        <f>(B24-C24)/C24</f>
        <v>1.5353535353535354E-2</v>
      </c>
      <c r="E24" s="2"/>
      <c r="F24" s="2"/>
      <c r="G24" s="2"/>
    </row>
    <row r="26" spans="1:11" ht="13" x14ac:dyDescent="0.15"/>
  </sheetData>
  <mergeCells count="4">
    <mergeCell ref="A1:D1"/>
    <mergeCell ref="F10:G10"/>
    <mergeCell ref="F12:G12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2 Operating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2025-09-24T20:01:32Z</dcterms:created>
  <dcterms:modified xsi:type="dcterms:W3CDTF">2025-09-24T20:04:15Z</dcterms:modified>
</cp:coreProperties>
</file>