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8_{F30615F9-4D43-2D4B-9E29-DA250C93A512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Cash Out Refinance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l="1"/>
  <c r="B14" i="1"/>
  <c r="B16" i="1" s="1"/>
</calcChain>
</file>

<file path=xl/sharedStrings.xml><?xml version="1.0" encoding="utf-8"?>
<sst xmlns="http://schemas.openxmlformats.org/spreadsheetml/2006/main" count="13" uniqueCount="13">
  <si>
    <t>Cash-out Refinance Loan Calculator</t>
  </si>
  <si>
    <t>Market Value of Your Home:</t>
  </si>
  <si>
    <t>Outstanding Mortgage Balance:</t>
  </si>
  <si>
    <t>Max. LTV of Cash-out Refinance Loan:</t>
  </si>
  <si>
    <t>Cash-out Refinance Loan Closing Costs (% of Loan):</t>
  </si>
  <si>
    <t>Interest Rate of Cash-out Refinance Loan:</t>
  </si>
  <si>
    <t>Amortization Period of Cash-out Refinance Loan:</t>
  </si>
  <si>
    <t>Cash-out Refinance Loan Amount:</t>
  </si>
  <si>
    <t>Cash-out Refinance Loan Closing Costs:</t>
  </si>
  <si>
    <t>Cash Proceeds:</t>
  </si>
  <si>
    <t>Monthly Loan Payment P&amp;I (New Loan):</t>
  </si>
  <si>
    <t>Monthly Loan Payment P&amp;I (Current Loan):</t>
  </si>
  <si>
    <t>Increase (Decrease) in Monthly Loan Payment P&amp;I: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</si>
</sst>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rgb="FF000000"/>
      <name val="Arial"/>
      <scheme val="minor"/>
    </font>
    <font>
      <b/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10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18"/>
  <sheetViews>
    <sheetView tabSelected="1" zoomScale="180" zoomScaleNormal="180" workbookViewId="0">
      <selection activeCell="B3" sqref="B3"/>
    </sheetView>
  </sheetViews>
  <sheetFormatPr baseColWidth="10" defaultColWidth="12.6640625" defaultRowHeight="15.75" customHeight="1" x14ac:dyDescent="0.15"/>
  <cols>
    <col min="1" max="1" width="39.6640625" customWidth="1"/>
  </cols>
  <sheetData>
    <row r="1" spans="1:2" ht="15.75" customHeight="1" x14ac:dyDescent="0.15">
      <c r="A1" s="10" t="s">
        <v>0</v>
      </c>
      <c r="B1" s="11"/>
    </row>
    <row r="3" spans="1:2" ht="15.75" customHeight="1" x14ac:dyDescent="0.15">
      <c r="A3" s="1" t="s">
        <v>1</v>
      </c>
      <c r="B3" s="2">
        <v>500000</v>
      </c>
    </row>
    <row r="4" spans="1:2" ht="15.75" customHeight="1" x14ac:dyDescent="0.15">
      <c r="A4" s="1" t="s">
        <v>2</v>
      </c>
      <c r="B4" s="2">
        <v>300000</v>
      </c>
    </row>
    <row r="5" spans="1:2" ht="15.75" customHeight="1" x14ac:dyDescent="0.15">
      <c r="A5" s="1" t="s">
        <v>3</v>
      </c>
      <c r="B5" s="3">
        <v>0.8</v>
      </c>
    </row>
    <row r="6" spans="1:2" ht="15.75" customHeight="1" x14ac:dyDescent="0.15">
      <c r="A6" s="1" t="s">
        <v>4</v>
      </c>
      <c r="B6" s="3">
        <v>0.03</v>
      </c>
    </row>
    <row r="7" spans="1:2" ht="15.75" customHeight="1" x14ac:dyDescent="0.15">
      <c r="A7" s="1" t="s">
        <v>5</v>
      </c>
      <c r="B7" s="4">
        <v>5.2499999999999998E-2</v>
      </c>
    </row>
    <row r="8" spans="1:2" ht="15.75" customHeight="1" x14ac:dyDescent="0.15">
      <c r="A8" s="1" t="s">
        <v>6</v>
      </c>
      <c r="B8" s="5">
        <v>30</v>
      </c>
    </row>
    <row r="9" spans="1:2" ht="15.75" customHeight="1" x14ac:dyDescent="0.15">
      <c r="A9" s="1"/>
      <c r="B9" s="1"/>
    </row>
    <row r="10" spans="1:2" ht="15.75" customHeight="1" x14ac:dyDescent="0.15">
      <c r="A10" s="1" t="s">
        <v>7</v>
      </c>
      <c r="B10" s="6">
        <f>B3*B5</f>
        <v>400000</v>
      </c>
    </row>
    <row r="11" spans="1:2" ht="15.75" customHeight="1" x14ac:dyDescent="0.15">
      <c r="A11" s="1" t="s">
        <v>8</v>
      </c>
      <c r="B11" s="6">
        <f>B6*B10</f>
        <v>12000</v>
      </c>
    </row>
    <row r="12" spans="1:2" ht="15.75" customHeight="1" x14ac:dyDescent="0.15">
      <c r="A12" s="7" t="s">
        <v>9</v>
      </c>
      <c r="B12" s="8">
        <f>B10-B11-B4</f>
        <v>88000</v>
      </c>
    </row>
    <row r="13" spans="1:2" ht="15.75" customHeight="1" x14ac:dyDescent="0.15">
      <c r="A13" s="1"/>
      <c r="B13" s="6"/>
    </row>
    <row r="14" spans="1:2" ht="15.75" customHeight="1" x14ac:dyDescent="0.15">
      <c r="A14" s="1" t="s">
        <v>10</v>
      </c>
      <c r="B14" s="6">
        <f>-PMT(B7,B8,B10)/12</f>
        <v>2230.5644507696534</v>
      </c>
    </row>
    <row r="15" spans="1:2" ht="15.75" customHeight="1" x14ac:dyDescent="0.15">
      <c r="A15" s="1" t="s">
        <v>11</v>
      </c>
      <c r="B15" s="9">
        <v>1950</v>
      </c>
    </row>
    <row r="16" spans="1:2" ht="15.75" customHeight="1" x14ac:dyDescent="0.15">
      <c r="A16" s="1" t="s">
        <v>12</v>
      </c>
      <c r="B16" s="6">
        <f>B14-B15</f>
        <v>280.56445076965338</v>
      </c>
    </row>
    <row r="18" ht="13" x14ac:dyDescent="0.15"/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Out Refinance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2025-09-10T17:29:57Z</dcterms:created>
  <dcterms:modified xsi:type="dcterms:W3CDTF">2025-09-10T17:29:57Z</dcterms:modified>
</cp:coreProperties>
</file>