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75998FE2-F7DE-D249-BF8B-821605DE4E43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Spare Bedroom Depreciation 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8" i="1"/>
  <c r="B7" i="1"/>
  <c r="E5" i="1"/>
  <c r="E7" i="1" s="1"/>
  <c r="E9" i="1" l="1"/>
  <c r="E14" i="1" l="1"/>
  <c r="E16" i="1" s="1"/>
  <c r="E17" i="1" s="1"/>
</calcChain>
</file>

<file path=xl/sharedStrings.xml><?xml version="1.0" encoding="utf-8"?>
<sst xmlns="http://schemas.openxmlformats.org/spreadsheetml/2006/main" count="19" uniqueCount="19">
  <si>
    <t>Spare Bedroom Rental Depreciation Calculator</t>
  </si>
  <si>
    <t>Contract Purchase Cost:</t>
  </si>
  <si>
    <t>Current Property Tax Assessment for Improvements:</t>
  </si>
  <si>
    <t>Closing Costs Not Related to Securing a Loan:</t>
  </si>
  <si>
    <t>Current Property Tax Assessment for Land:</t>
  </si>
  <si>
    <t>Post-Purchase Capitalized Improvements:</t>
  </si>
  <si>
    <t>Total Assessment:</t>
  </si>
  <si>
    <t>(Deductions Claimed for Casualty and Theft Losses)</t>
  </si>
  <si>
    <t>Initial Adjusted Basis:</t>
  </si>
  <si>
    <t>Depreciable Basis Allocation % (Improvements-to-Total Assessment):</t>
  </si>
  <si>
    <t>Lesser of Initial Adjusted Basis and FMV at Rental Conversion:</t>
  </si>
  <si>
    <t>Fair Market Value (FMV) At Rental Conversion:</t>
  </si>
  <si>
    <t>Depreciable Basis for Entire Home:</t>
  </si>
  <si>
    <t>Home Sq. Ft.:</t>
  </si>
  <si>
    <t>Room Rental Sq. Ft.:</t>
  </si>
  <si>
    <t>Room Rental Depreciable Basis Allocation %:</t>
  </si>
  <si>
    <t>Depreciable Basis for Room Rental:</t>
  </si>
  <si>
    <t>Annual Room Rental Depreciation Expense (27.5-year):</t>
  </si>
  <si>
    <t>Monthly Room Rental Depreciation Expense: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</si>
</sst>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3"/>
  <sheetViews>
    <sheetView tabSelected="1" zoomScale="150" zoomScaleNormal="150" workbookViewId="0">
      <selection activeCell="E16" sqref="E16"/>
    </sheetView>
  </sheetViews>
  <sheetFormatPr baseColWidth="10" defaultColWidth="12.6640625" defaultRowHeight="15.75" customHeight="1" x14ac:dyDescent="0.15"/>
  <cols>
    <col min="1" max="1" width="51.1640625" customWidth="1"/>
    <col min="3" max="3" width="2.5" customWidth="1"/>
    <col min="4" max="4" width="53.33203125" customWidth="1"/>
  </cols>
  <sheetData>
    <row r="1" spans="1:15" ht="15.75" customHeight="1" x14ac:dyDescent="0.15">
      <c r="A1" s="16" t="s">
        <v>0</v>
      </c>
      <c r="B1" s="17"/>
      <c r="C1" s="17"/>
      <c r="D1" s="17"/>
      <c r="E1" s="17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5.75" customHeight="1" x14ac:dyDescent="0.15">
      <c r="A3" s="2" t="s">
        <v>1</v>
      </c>
      <c r="B3" s="3">
        <v>478000</v>
      </c>
      <c r="D3" s="2" t="s">
        <v>2</v>
      </c>
      <c r="E3" s="4">
        <v>375000</v>
      </c>
    </row>
    <row r="4" spans="1:15" ht="15.75" customHeight="1" x14ac:dyDescent="0.15">
      <c r="A4" s="2" t="s">
        <v>3</v>
      </c>
      <c r="B4" s="3">
        <v>3500</v>
      </c>
      <c r="D4" s="5" t="s">
        <v>4</v>
      </c>
      <c r="E4" s="6">
        <v>90000</v>
      </c>
    </row>
    <row r="5" spans="1:15" ht="15.75" customHeight="1" x14ac:dyDescent="0.15">
      <c r="A5" s="2" t="s">
        <v>5</v>
      </c>
      <c r="B5" s="4">
        <v>10000</v>
      </c>
      <c r="D5" s="2" t="s">
        <v>6</v>
      </c>
      <c r="E5" s="7">
        <f>SUM(E3:E4)</f>
        <v>465000</v>
      </c>
    </row>
    <row r="6" spans="1:15" ht="15.75" customHeight="1" x14ac:dyDescent="0.15">
      <c r="A6" s="5" t="s">
        <v>7</v>
      </c>
      <c r="B6" s="6">
        <v>0</v>
      </c>
      <c r="D6" s="2"/>
      <c r="E6" s="8"/>
    </row>
    <row r="7" spans="1:15" ht="15.75" customHeight="1" x14ac:dyDescent="0.15">
      <c r="A7" s="2" t="s">
        <v>8</v>
      </c>
      <c r="B7" s="9">
        <f>SUM(B3:B5)-B6</f>
        <v>491500</v>
      </c>
      <c r="D7" s="2" t="s">
        <v>9</v>
      </c>
      <c r="E7" s="10">
        <f>E3/E5</f>
        <v>0.80645161290322576</v>
      </c>
    </row>
    <row r="8" spans="1:15" ht="15.75" customHeight="1" x14ac:dyDescent="0.15">
      <c r="A8" s="2"/>
      <c r="B8" s="8"/>
      <c r="D8" s="2" t="s">
        <v>10</v>
      </c>
      <c r="E8" s="9">
        <f>MIN(B7,B9)</f>
        <v>491500</v>
      </c>
    </row>
    <row r="9" spans="1:15" ht="15.75" customHeight="1" x14ac:dyDescent="0.15">
      <c r="A9" s="2" t="s">
        <v>11</v>
      </c>
      <c r="B9" s="3">
        <v>515000</v>
      </c>
      <c r="D9" s="2" t="s">
        <v>12</v>
      </c>
      <c r="E9" s="9">
        <f>E8*E7</f>
        <v>396370.96774193546</v>
      </c>
    </row>
    <row r="10" spans="1:15" ht="15.75" customHeight="1" x14ac:dyDescent="0.15">
      <c r="D10" s="2"/>
      <c r="E10" s="8"/>
    </row>
    <row r="11" spans="1:15" ht="15.75" customHeight="1" x14ac:dyDescent="0.15">
      <c r="A11" s="2"/>
      <c r="B11" s="8"/>
      <c r="D11" s="2" t="s">
        <v>13</v>
      </c>
      <c r="E11" s="11">
        <v>2000</v>
      </c>
    </row>
    <row r="12" spans="1:15" ht="15.75" customHeight="1" x14ac:dyDescent="0.15">
      <c r="D12" s="2" t="s">
        <v>14</v>
      </c>
      <c r="E12" s="12">
        <v>250</v>
      </c>
    </row>
    <row r="13" spans="1:15" ht="15.75" customHeight="1" x14ac:dyDescent="0.15">
      <c r="A13" s="13"/>
      <c r="D13" s="2" t="s">
        <v>15</v>
      </c>
      <c r="E13" s="10">
        <f>E12/E11</f>
        <v>0.125</v>
      </c>
    </row>
    <row r="14" spans="1:15" ht="15.75" customHeight="1" x14ac:dyDescent="0.15">
      <c r="D14" s="2" t="s">
        <v>16</v>
      </c>
      <c r="E14" s="9">
        <f>E9*E13</f>
        <v>49546.370967741932</v>
      </c>
    </row>
    <row r="15" spans="1:15" ht="15.75" customHeight="1" x14ac:dyDescent="0.15">
      <c r="D15" s="2"/>
      <c r="E15" s="8"/>
    </row>
    <row r="16" spans="1:15" ht="15.75" customHeight="1" x14ac:dyDescent="0.15">
      <c r="D16" s="14" t="s">
        <v>17</v>
      </c>
      <c r="E16" s="15">
        <f>E14/27.5</f>
        <v>1801.6862170087975</v>
      </c>
    </row>
    <row r="17" spans="3:5" ht="15.75" customHeight="1" x14ac:dyDescent="0.15">
      <c r="D17" s="14" t="s">
        <v>18</v>
      </c>
      <c r="E17" s="15">
        <f>E16/12</f>
        <v>150.14051808406646</v>
      </c>
    </row>
    <row r="20" spans="3:5" ht="13" x14ac:dyDescent="0.15"/>
    <row r="21" spans="3:5" ht="15.75" customHeight="1" x14ac:dyDescent="0.15">
      <c r="C21" s="2"/>
    </row>
    <row r="22" spans="3:5" ht="15.75" customHeight="1" x14ac:dyDescent="0.15">
      <c r="C22" s="2"/>
    </row>
    <row r="23" spans="3:5" ht="15.75" customHeight="1" x14ac:dyDescent="0.15">
      <c r="C23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Spare Bedroom Depreciation 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2025-09-04T14:58:51Z</dcterms:created>
  <dcterms:modified xsi:type="dcterms:W3CDTF">2025-09-04T14:58:51Z</dcterms:modified>
</cp:coreProperties>
</file>