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/>
  <mc:AlternateContent xmlns:mc="http://schemas.openxmlformats.org/markup-compatibility/2006">
    <mc:Choice Requires="x15">
      <x15ac:absPath xmlns:x15ac="http://schemas.microsoft.com/office/spreadsheetml/2010/11/ac" url="/Users/maurice/Desktop/Book Products/Calculator Uploads/"/>
    </mc:Choice>
  </mc:AlternateContent>
  <xr:revisionPtr revIDLastSave="0" documentId="13_ncr:1_{77C35EC8-E0F5-C946-866C-EB28142F26CF}" xr6:coauthVersionLast="47" xr6:coauthVersionMax="47" xr10:uidLastSave="{00000000-0000-0000-0000-000000000000}"/>
  <bookViews>
    <workbookView xWindow="0" yWindow="760" windowWidth="29400" windowHeight="18360" xr2:uid="{00000000-000D-0000-FFFF-FFFF00000000}"/>
  </bookViews>
  <sheets>
    <sheet name="Revenue &amp; Expense Track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1" i="1" l="1"/>
  <c r="O40" i="1"/>
  <c r="O32" i="1"/>
  <c r="O31" i="1"/>
  <c r="N27" i="1"/>
  <c r="M27" i="1"/>
  <c r="L27" i="1"/>
  <c r="K27" i="1"/>
  <c r="J27" i="1"/>
  <c r="I27" i="1"/>
  <c r="H27" i="1"/>
  <c r="G27" i="1"/>
  <c r="F27" i="1"/>
  <c r="E27" i="1"/>
  <c r="D27" i="1"/>
  <c r="C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O10" i="1"/>
  <c r="O9" i="1"/>
  <c r="C7" i="1"/>
  <c r="C30" i="1" s="1"/>
  <c r="O27" i="1" l="1"/>
  <c r="C33" i="1"/>
  <c r="C35" i="1" s="1"/>
  <c r="C37" i="1" s="1"/>
  <c r="C42" i="1" s="1"/>
  <c r="C13" i="1"/>
  <c r="C39" i="1" s="1"/>
  <c r="D7" i="1"/>
  <c r="E7" i="1" l="1"/>
  <c r="D13" i="1"/>
  <c r="D39" i="1" s="1"/>
  <c r="D30" i="1"/>
  <c r="D33" i="1" l="1"/>
  <c r="D35" i="1" s="1"/>
  <c r="D37" i="1" s="1"/>
  <c r="D42" i="1" s="1"/>
  <c r="F7" i="1"/>
  <c r="E13" i="1"/>
  <c r="E39" i="1" s="1"/>
  <c r="E30" i="1"/>
  <c r="E33" i="1" s="1"/>
  <c r="E35" i="1" s="1"/>
  <c r="E37" i="1" s="1"/>
  <c r="E42" i="1" s="1"/>
  <c r="F13" i="1" l="1"/>
  <c r="F39" i="1" s="1"/>
  <c r="F30" i="1"/>
  <c r="F33" i="1" s="1"/>
  <c r="F35" i="1" s="1"/>
  <c r="F37" i="1" s="1"/>
  <c r="F42" i="1" s="1"/>
  <c r="G7" i="1"/>
  <c r="G13" i="1" l="1"/>
  <c r="G39" i="1" s="1"/>
  <c r="G30" i="1"/>
  <c r="G33" i="1" s="1"/>
  <c r="G35" i="1" s="1"/>
  <c r="G37" i="1" s="1"/>
  <c r="G42" i="1" s="1"/>
  <c r="H7" i="1"/>
  <c r="H13" i="1" l="1"/>
  <c r="H39" i="1" s="1"/>
  <c r="H30" i="1"/>
  <c r="I7" i="1"/>
  <c r="I13" i="1" l="1"/>
  <c r="I39" i="1" s="1"/>
  <c r="I30" i="1"/>
  <c r="I33" i="1" s="1"/>
  <c r="I35" i="1" s="1"/>
  <c r="I37" i="1" s="1"/>
  <c r="I42" i="1" s="1"/>
  <c r="J7" i="1"/>
  <c r="H33" i="1"/>
  <c r="H35" i="1" s="1"/>
  <c r="H37" i="1" s="1"/>
  <c r="H42" i="1" s="1"/>
  <c r="J30" i="1" l="1"/>
  <c r="J33" i="1" s="1"/>
  <c r="J35" i="1" s="1"/>
  <c r="J37" i="1" s="1"/>
  <c r="J42" i="1" s="1"/>
  <c r="K7" i="1"/>
  <c r="J13" i="1"/>
  <c r="J39" i="1" s="1"/>
  <c r="K30" i="1" l="1"/>
  <c r="K33" i="1" s="1"/>
  <c r="K35" i="1" s="1"/>
  <c r="K37" i="1" s="1"/>
  <c r="K42" i="1" s="1"/>
  <c r="L7" i="1"/>
  <c r="K13" i="1"/>
  <c r="K39" i="1" s="1"/>
  <c r="L13" i="1" l="1"/>
  <c r="L39" i="1" s="1"/>
  <c r="L30" i="1"/>
  <c r="L33" i="1" s="1"/>
  <c r="L35" i="1" s="1"/>
  <c r="L37" i="1" s="1"/>
  <c r="L42" i="1" s="1"/>
  <c r="M7" i="1"/>
  <c r="M13" i="1" l="1"/>
  <c r="M39" i="1" s="1"/>
  <c r="M30" i="1"/>
  <c r="M33" i="1" s="1"/>
  <c r="M35" i="1" s="1"/>
  <c r="M37" i="1" s="1"/>
  <c r="M42" i="1" s="1"/>
  <c r="N7" i="1"/>
  <c r="N13" i="1" l="1"/>
  <c r="N39" i="1" s="1"/>
  <c r="N30" i="1"/>
  <c r="N33" i="1" l="1"/>
  <c r="N35" i="1" s="1"/>
  <c r="N37" i="1" s="1"/>
  <c r="N42" i="1" s="1"/>
  <c r="O30" i="1"/>
  <c r="O33" i="1" s="1"/>
  <c r="O35" i="1" s="1"/>
  <c r="O37" i="1" s="1"/>
  <c r="O42" i="1" s="1"/>
</calcChain>
</file>

<file path=xl/sharedStrings.xml><?xml version="1.0" encoding="utf-8"?>
<sst xmlns="http://schemas.openxmlformats.org/spreadsheetml/2006/main" count="43" uniqueCount="41">
  <si>
    <t>Rental Property Revenue &amp; Expense Tracker (Modified Cash Basis for Schedule E Purposes)</t>
  </si>
  <si>
    <t>Beginning of Current Tax Year:</t>
  </si>
  <si>
    <t>Beg. of Month Available for Rent:</t>
  </si>
  <si>
    <t>Monthly Depreciation Expense:*</t>
  </si>
  <si>
    <t>*From separate depreciation calculator</t>
  </si>
  <si>
    <t>Notes</t>
  </si>
  <si>
    <t>Total</t>
  </si>
  <si>
    <t>Revenues</t>
  </si>
  <si>
    <t>Rents:</t>
  </si>
  <si>
    <t>Tenant Reimbursements &amp; Other Income:</t>
  </si>
  <si>
    <t>Total Rents Received:</t>
  </si>
  <si>
    <t>Rental Expenses</t>
  </si>
  <si>
    <t>Homeowner's Insurance:</t>
  </si>
  <si>
    <t>Taxes:</t>
  </si>
  <si>
    <t>Advertising:</t>
  </si>
  <si>
    <t>Auto and Travel:</t>
  </si>
  <si>
    <t>Cleaning &amp; Maintenance:</t>
  </si>
  <si>
    <t>Commissions:</t>
  </si>
  <si>
    <t>Legal &amp; Other Prof. Fees:</t>
  </si>
  <si>
    <t>Management Fees:</t>
  </si>
  <si>
    <t>Mortgage Interest:</t>
  </si>
  <si>
    <t>Repairs:</t>
  </si>
  <si>
    <t>Supplies:</t>
  </si>
  <si>
    <t>Landlord-paid Utilities:</t>
  </si>
  <si>
    <t>Other:</t>
  </si>
  <si>
    <t>Total Rental Expenses:</t>
  </si>
  <si>
    <t>Depreciation and Amortization</t>
  </si>
  <si>
    <t>Depreciation Expense:*</t>
  </si>
  <si>
    <r>
      <rPr>
        <sz val="10"/>
        <color theme="1"/>
        <rFont val="Arial"/>
        <family val="2"/>
      </rPr>
      <t>*</t>
    </r>
    <r>
      <rPr>
        <i/>
        <sz val="10"/>
        <color theme="1"/>
        <rFont val="Arial"/>
        <family val="2"/>
      </rPr>
      <t>From separate depreciation calculator</t>
    </r>
  </si>
  <si>
    <t>Depreciation Expense (Improvements):*</t>
  </si>
  <si>
    <r>
      <rPr>
        <sz val="10"/>
        <color theme="1"/>
        <rFont val="Arial"/>
        <family val="2"/>
      </rPr>
      <t>*</t>
    </r>
    <r>
      <rPr>
        <i/>
        <sz val="10"/>
        <color theme="1"/>
        <rFont val="Arial"/>
        <family val="2"/>
      </rPr>
      <t>From separate depreciation calculator</t>
    </r>
  </si>
  <si>
    <t>Amortization Expense (Loan Costs):*</t>
  </si>
  <si>
    <r>
      <rPr>
        <sz val="10"/>
        <color theme="1"/>
        <rFont val="Arial"/>
        <family val="2"/>
      </rPr>
      <t>*</t>
    </r>
    <r>
      <rPr>
        <i/>
        <sz val="10"/>
        <color theme="1"/>
        <rFont val="Arial"/>
        <family val="2"/>
      </rPr>
      <t>From separate amortization calculator</t>
    </r>
  </si>
  <si>
    <t>Total Depreciation and Amortization:</t>
  </si>
  <si>
    <t>Total Expenses:</t>
  </si>
  <si>
    <t>Schedule E Income (Loss):</t>
  </si>
  <si>
    <t>Net Cash Flow*</t>
  </si>
  <si>
    <t>Mortgage Principal:</t>
  </si>
  <si>
    <t>Non-Expensed Capital Expenditures:</t>
  </si>
  <si>
    <t>Total Net Cash Flow:</t>
  </si>
  <si>
    <t>*Removes mortgage principal and capital expenditures from income (loss) &amp; adds back depreciation and amortization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</si>
</sst>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&quot;/&quot;d&quot;/&quot;yy"/>
    <numFmt numFmtId="165" formatCode="&quot;$&quot;#,##0"/>
    <numFmt numFmtId="166" formatCode="m&quot;/&quot;yy"/>
  </numFmts>
  <fonts count="7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name val="Arial"/>
      <family val="2"/>
    </font>
    <font>
      <sz val="10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10" fontId="3" fillId="0" borderId="0" xfId="0" applyNumberFormat="1" applyFont="1" applyBorder="1"/>
    <xf numFmtId="165" fontId="3" fillId="0" borderId="0" xfId="0" applyNumberFormat="1" applyFont="1" applyBorder="1" applyAlignment="1">
      <alignment horizontal="center"/>
    </xf>
    <xf numFmtId="0" fontId="4" fillId="0" borderId="0" xfId="0" applyFont="1" applyBorder="1"/>
    <xf numFmtId="166" fontId="4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0" fontId="3" fillId="0" borderId="0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3" fillId="2" borderId="0" xfId="0" applyNumberFormat="1" applyFont="1" applyFill="1" applyBorder="1" applyAlignment="1">
      <alignment horizontal="center"/>
    </xf>
    <xf numFmtId="14" fontId="3" fillId="2" borderId="0" xfId="0" applyNumberFormat="1" applyFont="1" applyFill="1" applyBorder="1" applyAlignment="1">
      <alignment horizontal="center"/>
    </xf>
    <xf numFmtId="165" fontId="3" fillId="2" borderId="0" xfId="0" applyNumberFormat="1" applyFont="1" applyFill="1" applyBorder="1" applyAlignment="1">
      <alignment horizontal="center"/>
    </xf>
    <xf numFmtId="165" fontId="3" fillId="2" borderId="0" xfId="0" applyNumberFormat="1" applyFont="1" applyFill="1" applyBorder="1" applyAlignment="1">
      <alignment horizontal="left"/>
    </xf>
    <xf numFmtId="165" fontId="3" fillId="2" borderId="1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O44"/>
  <sheetViews>
    <sheetView tabSelected="1" zoomScale="130" zoomScaleNormal="130" workbookViewId="0">
      <selection activeCell="B5" sqref="B5"/>
    </sheetView>
  </sheetViews>
  <sheetFormatPr baseColWidth="10" defaultColWidth="12.6640625" defaultRowHeight="15.75" customHeight="1" x14ac:dyDescent="0.15"/>
  <cols>
    <col min="1" max="1" width="31.5" style="2" customWidth="1"/>
    <col min="2" max="2" width="35.83203125" style="2" customWidth="1"/>
    <col min="3" max="3" width="5.83203125" style="2" customWidth="1"/>
    <col min="4" max="4" width="7.1640625" style="2" bestFit="1" customWidth="1"/>
    <col min="5" max="5" width="6.1640625" style="2" customWidth="1"/>
    <col min="6" max="6" width="6" style="2" customWidth="1"/>
    <col min="7" max="7" width="7.1640625" style="2" customWidth="1"/>
    <col min="8" max="9" width="6" style="2" customWidth="1"/>
    <col min="10" max="10" width="6.1640625" style="2" customWidth="1"/>
    <col min="11" max="12" width="7" style="2" customWidth="1"/>
    <col min="13" max="13" width="7.5" style="2" customWidth="1"/>
    <col min="14" max="14" width="6.33203125" style="2" customWidth="1"/>
    <col min="15" max="16384" width="12.6640625" style="2"/>
  </cols>
  <sheetData>
    <row r="1" spans="1:15" ht="15.75" customHeight="1" x14ac:dyDescent="0.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.75" customHeight="1" x14ac:dyDescent="0.15">
      <c r="A2" s="5"/>
      <c r="O2" s="5"/>
    </row>
    <row r="3" spans="1:15" ht="15.75" customHeight="1" x14ac:dyDescent="0.15">
      <c r="A3" s="6" t="s">
        <v>1</v>
      </c>
      <c r="B3" s="21">
        <v>45292</v>
      </c>
      <c r="D3" s="5"/>
      <c r="I3" s="5"/>
      <c r="M3" s="5"/>
      <c r="N3" s="5"/>
      <c r="O3" s="5"/>
    </row>
    <row r="4" spans="1:15" ht="15.75" customHeight="1" x14ac:dyDescent="0.15">
      <c r="A4" s="6" t="s">
        <v>2</v>
      </c>
      <c r="B4" s="22">
        <v>45323</v>
      </c>
      <c r="C4" s="7"/>
      <c r="D4" s="5"/>
      <c r="H4" s="7"/>
      <c r="I4" s="5"/>
      <c r="M4" s="5"/>
      <c r="N4" s="5"/>
      <c r="O4" s="5"/>
    </row>
    <row r="5" spans="1:15" ht="15.75" customHeight="1" x14ac:dyDescent="0.15">
      <c r="A5" s="6" t="s">
        <v>3</v>
      </c>
      <c r="B5" s="23">
        <v>1201</v>
      </c>
      <c r="C5" s="7"/>
      <c r="D5" s="5"/>
      <c r="H5" s="7"/>
      <c r="I5" s="5"/>
      <c r="M5" s="5"/>
      <c r="N5" s="5"/>
      <c r="O5" s="5"/>
    </row>
    <row r="6" spans="1:15" ht="15.75" customHeight="1" x14ac:dyDescent="0.15">
      <c r="A6" s="9" t="s">
        <v>4</v>
      </c>
      <c r="B6" s="7"/>
      <c r="C6" s="7"/>
      <c r="D6" s="5"/>
      <c r="H6" s="7"/>
      <c r="I6" s="5"/>
      <c r="M6" s="5"/>
      <c r="N6" s="5"/>
      <c r="O6" s="5"/>
    </row>
    <row r="7" spans="1:15" ht="15.75" customHeight="1" x14ac:dyDescent="0.15">
      <c r="A7" s="5"/>
      <c r="B7" s="6" t="s">
        <v>5</v>
      </c>
      <c r="C7" s="10">
        <f>B3</f>
        <v>45292</v>
      </c>
      <c r="D7" s="10">
        <f t="shared" ref="D7:N7" si="0">EDATE(C7,1)</f>
        <v>45323</v>
      </c>
      <c r="E7" s="10">
        <f t="shared" si="0"/>
        <v>45352</v>
      </c>
      <c r="F7" s="10">
        <f t="shared" si="0"/>
        <v>45383</v>
      </c>
      <c r="G7" s="10">
        <f t="shared" si="0"/>
        <v>45413</v>
      </c>
      <c r="H7" s="10">
        <f t="shared" si="0"/>
        <v>45444</v>
      </c>
      <c r="I7" s="10">
        <f t="shared" si="0"/>
        <v>45474</v>
      </c>
      <c r="J7" s="10">
        <f t="shared" si="0"/>
        <v>45505</v>
      </c>
      <c r="K7" s="10">
        <f t="shared" si="0"/>
        <v>45536</v>
      </c>
      <c r="L7" s="10">
        <f t="shared" si="0"/>
        <v>45566</v>
      </c>
      <c r="M7" s="10">
        <f t="shared" si="0"/>
        <v>45597</v>
      </c>
      <c r="N7" s="10">
        <f t="shared" si="0"/>
        <v>45627</v>
      </c>
      <c r="O7" s="6" t="s">
        <v>6</v>
      </c>
    </row>
    <row r="8" spans="1:15" ht="15.75" customHeight="1" x14ac:dyDescent="0.15">
      <c r="A8" s="1" t="s">
        <v>7</v>
      </c>
      <c r="N8" s="5"/>
      <c r="O8" s="5"/>
    </row>
    <row r="9" spans="1:15" ht="15.75" customHeight="1" x14ac:dyDescent="0.15">
      <c r="A9" s="6" t="s">
        <v>8</v>
      </c>
      <c r="C9" s="23"/>
      <c r="D9" s="23">
        <v>2243.3000000000002</v>
      </c>
      <c r="E9" s="23"/>
      <c r="F9" s="23"/>
      <c r="G9" s="23"/>
      <c r="H9" s="23"/>
      <c r="I9" s="23"/>
      <c r="J9" s="23"/>
      <c r="K9" s="23"/>
      <c r="L9" s="23"/>
      <c r="M9" s="23"/>
      <c r="N9" s="23"/>
      <c r="O9" s="8">
        <f t="shared" ref="O9:O10" si="1">SUM(C9:N9)</f>
        <v>2243.3000000000002</v>
      </c>
    </row>
    <row r="10" spans="1:15" ht="15.75" customHeight="1" x14ac:dyDescent="0.15">
      <c r="A10" s="6" t="s">
        <v>9</v>
      </c>
      <c r="B10" s="5"/>
      <c r="C10" s="23"/>
      <c r="D10" s="23">
        <v>50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8">
        <f t="shared" si="1"/>
        <v>50</v>
      </c>
    </row>
    <row r="11" spans="1:15" ht="15.75" customHeight="1" x14ac:dyDescent="0.15">
      <c r="A11" s="17" t="s">
        <v>10</v>
      </c>
      <c r="B11" s="18"/>
      <c r="C11" s="19">
        <f t="shared" ref="C11:O11" si="2">SUM(C9:C10)</f>
        <v>0</v>
      </c>
      <c r="D11" s="19">
        <f t="shared" si="2"/>
        <v>2293.3000000000002</v>
      </c>
      <c r="E11" s="19">
        <f t="shared" si="2"/>
        <v>0</v>
      </c>
      <c r="F11" s="19">
        <f t="shared" si="2"/>
        <v>0</v>
      </c>
      <c r="G11" s="19">
        <f t="shared" si="2"/>
        <v>0</v>
      </c>
      <c r="H11" s="19">
        <f t="shared" si="2"/>
        <v>0</v>
      </c>
      <c r="I11" s="19">
        <f t="shared" si="2"/>
        <v>0</v>
      </c>
      <c r="J11" s="19">
        <f t="shared" si="2"/>
        <v>0</v>
      </c>
      <c r="K11" s="19">
        <f t="shared" si="2"/>
        <v>0</v>
      </c>
      <c r="L11" s="19">
        <f t="shared" si="2"/>
        <v>0</v>
      </c>
      <c r="M11" s="19">
        <f t="shared" si="2"/>
        <v>0</v>
      </c>
      <c r="N11" s="19">
        <f t="shared" si="2"/>
        <v>0</v>
      </c>
      <c r="O11" s="19">
        <f t="shared" si="2"/>
        <v>2293.3000000000002</v>
      </c>
    </row>
    <row r="12" spans="1:15" ht="15.75" customHeight="1" x14ac:dyDescent="0.15"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1:15" ht="15.75" customHeight="1" x14ac:dyDescent="0.15">
      <c r="A13" s="1" t="s">
        <v>11</v>
      </c>
      <c r="B13" s="12"/>
      <c r="C13" s="10">
        <f t="shared" ref="C13:N13" si="3">C7</f>
        <v>45292</v>
      </c>
      <c r="D13" s="10">
        <f t="shared" si="3"/>
        <v>45323</v>
      </c>
      <c r="E13" s="10">
        <f t="shared" si="3"/>
        <v>45352</v>
      </c>
      <c r="F13" s="10">
        <f t="shared" si="3"/>
        <v>45383</v>
      </c>
      <c r="G13" s="10">
        <f t="shared" si="3"/>
        <v>45413</v>
      </c>
      <c r="H13" s="10">
        <f t="shared" si="3"/>
        <v>45444</v>
      </c>
      <c r="I13" s="10">
        <f t="shared" si="3"/>
        <v>45474</v>
      </c>
      <c r="J13" s="10">
        <f t="shared" si="3"/>
        <v>45505</v>
      </c>
      <c r="K13" s="10">
        <f t="shared" si="3"/>
        <v>45536</v>
      </c>
      <c r="L13" s="10">
        <f t="shared" si="3"/>
        <v>45566</v>
      </c>
      <c r="M13" s="10">
        <f t="shared" si="3"/>
        <v>45597</v>
      </c>
      <c r="N13" s="10">
        <f t="shared" si="3"/>
        <v>45627</v>
      </c>
      <c r="O13" s="13" t="s">
        <v>6</v>
      </c>
    </row>
    <row r="14" spans="1:15" ht="15.75" customHeight="1" x14ac:dyDescent="0.15">
      <c r="A14" s="6" t="s">
        <v>12</v>
      </c>
      <c r="C14" s="24"/>
      <c r="D14" s="24">
        <v>1000</v>
      </c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8">
        <f t="shared" ref="O14:O26" si="4">SUM(C14:N14)</f>
        <v>1000</v>
      </c>
    </row>
    <row r="15" spans="1:15" ht="15.75" customHeight="1" x14ac:dyDescent="0.15">
      <c r="A15" s="6" t="s">
        <v>13</v>
      </c>
      <c r="C15" s="24"/>
      <c r="D15" s="24">
        <v>1200</v>
      </c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8">
        <f t="shared" si="4"/>
        <v>1200</v>
      </c>
    </row>
    <row r="16" spans="1:15" ht="15.75" customHeight="1" x14ac:dyDescent="0.15">
      <c r="A16" s="6" t="s">
        <v>14</v>
      </c>
      <c r="C16" s="23"/>
      <c r="D16" s="23">
        <v>50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8">
        <f t="shared" si="4"/>
        <v>50</v>
      </c>
    </row>
    <row r="17" spans="1:15" ht="15.75" customHeight="1" x14ac:dyDescent="0.15">
      <c r="A17" s="6" t="s">
        <v>15</v>
      </c>
      <c r="C17" s="23"/>
      <c r="D17" s="23">
        <v>35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8">
        <f t="shared" si="4"/>
        <v>35</v>
      </c>
    </row>
    <row r="18" spans="1:15" ht="15.75" customHeight="1" x14ac:dyDescent="0.15">
      <c r="A18" s="6" t="s">
        <v>16</v>
      </c>
      <c r="C18" s="23"/>
      <c r="D18" s="23">
        <v>100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8">
        <f t="shared" si="4"/>
        <v>100</v>
      </c>
    </row>
    <row r="19" spans="1:15" ht="15.75" customHeight="1" x14ac:dyDescent="0.15">
      <c r="A19" s="6" t="s">
        <v>17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8">
        <f t="shared" si="4"/>
        <v>0</v>
      </c>
    </row>
    <row r="20" spans="1:15" ht="15.75" customHeight="1" x14ac:dyDescent="0.15">
      <c r="A20" s="6" t="s">
        <v>18</v>
      </c>
      <c r="C20" s="23"/>
      <c r="D20" s="23">
        <v>250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8">
        <f t="shared" si="4"/>
        <v>250</v>
      </c>
    </row>
    <row r="21" spans="1:15" ht="15.75" customHeight="1" x14ac:dyDescent="0.15">
      <c r="A21" s="6" t="s">
        <v>19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8">
        <f t="shared" si="4"/>
        <v>0</v>
      </c>
    </row>
    <row r="22" spans="1:15" ht="15.75" customHeight="1" x14ac:dyDescent="0.15">
      <c r="A22" s="6" t="s">
        <v>20</v>
      </c>
      <c r="C22" s="23"/>
      <c r="D22" s="23">
        <v>1100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8">
        <f t="shared" si="4"/>
        <v>1100</v>
      </c>
    </row>
    <row r="23" spans="1:15" ht="15.75" customHeight="1" x14ac:dyDescent="0.15">
      <c r="A23" s="6" t="s">
        <v>21</v>
      </c>
      <c r="C23" s="23"/>
      <c r="D23" s="23">
        <v>75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8">
        <f t="shared" si="4"/>
        <v>75</v>
      </c>
    </row>
    <row r="24" spans="1:15" ht="15.75" customHeight="1" x14ac:dyDescent="0.15">
      <c r="A24" s="6" t="s">
        <v>22</v>
      </c>
      <c r="C24" s="23"/>
      <c r="D24" s="23">
        <v>15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8">
        <f t="shared" si="4"/>
        <v>15</v>
      </c>
    </row>
    <row r="25" spans="1:15" ht="15.75" customHeight="1" x14ac:dyDescent="0.15">
      <c r="A25" s="6" t="s">
        <v>23</v>
      </c>
      <c r="C25" s="23"/>
      <c r="D25" s="23">
        <v>30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8">
        <f t="shared" si="4"/>
        <v>30</v>
      </c>
    </row>
    <row r="26" spans="1:15" ht="15.75" customHeight="1" x14ac:dyDescent="0.15">
      <c r="A26" s="20" t="s">
        <v>24</v>
      </c>
      <c r="B26" s="18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19">
        <f t="shared" si="4"/>
        <v>0</v>
      </c>
    </row>
    <row r="27" spans="1:15" ht="15.75" customHeight="1" x14ac:dyDescent="0.15">
      <c r="A27" s="1" t="s">
        <v>25</v>
      </c>
      <c r="C27" s="8">
        <f t="shared" ref="C27:O27" si="5">SUM(C14:C26)</f>
        <v>0</v>
      </c>
      <c r="D27" s="8">
        <f t="shared" si="5"/>
        <v>3855</v>
      </c>
      <c r="E27" s="8">
        <f t="shared" si="5"/>
        <v>0</v>
      </c>
      <c r="F27" s="8">
        <f t="shared" si="5"/>
        <v>0</v>
      </c>
      <c r="G27" s="8">
        <f t="shared" si="5"/>
        <v>0</v>
      </c>
      <c r="H27" s="8">
        <f t="shared" si="5"/>
        <v>0</v>
      </c>
      <c r="I27" s="8">
        <f t="shared" si="5"/>
        <v>0</v>
      </c>
      <c r="J27" s="8">
        <f t="shared" si="5"/>
        <v>0</v>
      </c>
      <c r="K27" s="8">
        <f t="shared" si="5"/>
        <v>0</v>
      </c>
      <c r="L27" s="8">
        <f t="shared" si="5"/>
        <v>0</v>
      </c>
      <c r="M27" s="8">
        <f t="shared" si="5"/>
        <v>0</v>
      </c>
      <c r="N27" s="8">
        <f t="shared" si="5"/>
        <v>0</v>
      </c>
      <c r="O27" s="8">
        <f t="shared" si="5"/>
        <v>3855</v>
      </c>
    </row>
    <row r="28" spans="1:15" ht="15.75" customHeight="1" x14ac:dyDescent="0.15">
      <c r="A28" s="6"/>
      <c r="B28" s="5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5" ht="15.75" customHeight="1" x14ac:dyDescent="0.15">
      <c r="A29" s="1" t="s">
        <v>26</v>
      </c>
      <c r="B29" s="5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ht="15.75" customHeight="1" x14ac:dyDescent="0.15">
      <c r="A30" s="6" t="s">
        <v>27</v>
      </c>
      <c r="B30" s="5" t="s">
        <v>28</v>
      </c>
      <c r="C30" s="8">
        <f t="shared" ref="C30:N30" si="6">IF(C7&lt;$B$4,0,IF(C7=$B$4,$B$5/2,IF(C7&gt;$B$4,$B$5)))</f>
        <v>0</v>
      </c>
      <c r="D30" s="8">
        <f t="shared" si="6"/>
        <v>600.5</v>
      </c>
      <c r="E30" s="8">
        <f t="shared" si="6"/>
        <v>1201</v>
      </c>
      <c r="F30" s="8">
        <f t="shared" si="6"/>
        <v>1201</v>
      </c>
      <c r="G30" s="8">
        <f t="shared" si="6"/>
        <v>1201</v>
      </c>
      <c r="H30" s="8">
        <f t="shared" si="6"/>
        <v>1201</v>
      </c>
      <c r="I30" s="8">
        <f t="shared" si="6"/>
        <v>1201</v>
      </c>
      <c r="J30" s="8">
        <f t="shared" si="6"/>
        <v>1201</v>
      </c>
      <c r="K30" s="8">
        <f t="shared" si="6"/>
        <v>1201</v>
      </c>
      <c r="L30" s="8">
        <f t="shared" si="6"/>
        <v>1201</v>
      </c>
      <c r="M30" s="8">
        <f t="shared" si="6"/>
        <v>1201</v>
      </c>
      <c r="N30" s="8">
        <f t="shared" si="6"/>
        <v>1201</v>
      </c>
      <c r="O30" s="8">
        <f>SUM(B30:N30)</f>
        <v>12610.5</v>
      </c>
    </row>
    <row r="31" spans="1:15" ht="15.75" customHeight="1" x14ac:dyDescent="0.15">
      <c r="A31" s="6" t="s">
        <v>29</v>
      </c>
      <c r="B31" s="5" t="s">
        <v>30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8">
        <f t="shared" ref="O31:O32" si="7">SUM(C31:N31)</f>
        <v>0</v>
      </c>
    </row>
    <row r="32" spans="1:15" ht="15.75" customHeight="1" x14ac:dyDescent="0.15">
      <c r="A32" s="20" t="s">
        <v>31</v>
      </c>
      <c r="B32" s="18" t="s">
        <v>32</v>
      </c>
      <c r="C32" s="25"/>
      <c r="D32" s="25">
        <v>31</v>
      </c>
      <c r="E32" s="25">
        <v>31</v>
      </c>
      <c r="F32" s="25">
        <v>31</v>
      </c>
      <c r="G32" s="25">
        <v>31</v>
      </c>
      <c r="H32" s="25">
        <v>31</v>
      </c>
      <c r="I32" s="25">
        <v>31</v>
      </c>
      <c r="J32" s="25">
        <v>31</v>
      </c>
      <c r="K32" s="25">
        <v>31</v>
      </c>
      <c r="L32" s="25">
        <v>31</v>
      </c>
      <c r="M32" s="25">
        <v>31</v>
      </c>
      <c r="N32" s="25">
        <v>31</v>
      </c>
      <c r="O32" s="19">
        <f t="shared" si="7"/>
        <v>341</v>
      </c>
    </row>
    <row r="33" spans="1:15" ht="15.75" customHeight="1" x14ac:dyDescent="0.15">
      <c r="A33" s="1" t="s">
        <v>33</v>
      </c>
      <c r="C33" s="8">
        <f t="shared" ref="C33:O33" si="8">SUM(C30:C32)</f>
        <v>0</v>
      </c>
      <c r="D33" s="8">
        <f t="shared" si="8"/>
        <v>631.5</v>
      </c>
      <c r="E33" s="8">
        <f t="shared" si="8"/>
        <v>1232</v>
      </c>
      <c r="F33" s="8">
        <f t="shared" si="8"/>
        <v>1232</v>
      </c>
      <c r="G33" s="8">
        <f t="shared" si="8"/>
        <v>1232</v>
      </c>
      <c r="H33" s="8">
        <f t="shared" si="8"/>
        <v>1232</v>
      </c>
      <c r="I33" s="8">
        <f t="shared" si="8"/>
        <v>1232</v>
      </c>
      <c r="J33" s="8">
        <f t="shared" si="8"/>
        <v>1232</v>
      </c>
      <c r="K33" s="8">
        <f t="shared" si="8"/>
        <v>1232</v>
      </c>
      <c r="L33" s="8">
        <f t="shared" si="8"/>
        <v>1232</v>
      </c>
      <c r="M33" s="8">
        <f t="shared" si="8"/>
        <v>1232</v>
      </c>
      <c r="N33" s="8">
        <f t="shared" si="8"/>
        <v>1232</v>
      </c>
      <c r="O33" s="8">
        <f t="shared" si="8"/>
        <v>12951.5</v>
      </c>
    </row>
    <row r="34" spans="1:15" ht="15.75" customHeight="1" x14ac:dyDescent="0.15">
      <c r="A34" s="1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ht="15.75" customHeight="1" x14ac:dyDescent="0.15">
      <c r="A35" s="1" t="s">
        <v>34</v>
      </c>
      <c r="C35" s="8">
        <f t="shared" ref="C35:O35" si="9">SUM(C33,C27)</f>
        <v>0</v>
      </c>
      <c r="D35" s="8">
        <f t="shared" si="9"/>
        <v>4486.5</v>
      </c>
      <c r="E35" s="8">
        <f t="shared" si="9"/>
        <v>1232</v>
      </c>
      <c r="F35" s="8">
        <f t="shared" si="9"/>
        <v>1232</v>
      </c>
      <c r="G35" s="8">
        <f t="shared" si="9"/>
        <v>1232</v>
      </c>
      <c r="H35" s="8">
        <f t="shared" si="9"/>
        <v>1232</v>
      </c>
      <c r="I35" s="8">
        <f t="shared" si="9"/>
        <v>1232</v>
      </c>
      <c r="J35" s="8">
        <f t="shared" si="9"/>
        <v>1232</v>
      </c>
      <c r="K35" s="8">
        <f t="shared" si="9"/>
        <v>1232</v>
      </c>
      <c r="L35" s="8">
        <f t="shared" si="9"/>
        <v>1232</v>
      </c>
      <c r="M35" s="8">
        <f t="shared" si="9"/>
        <v>1232</v>
      </c>
      <c r="N35" s="8">
        <f t="shared" si="9"/>
        <v>1232</v>
      </c>
      <c r="O35" s="8">
        <f t="shared" si="9"/>
        <v>16806.5</v>
      </c>
    </row>
    <row r="36" spans="1:15" ht="15.75" customHeight="1" x14ac:dyDescent="0.15">
      <c r="A36" s="11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ht="15.75" customHeight="1" x14ac:dyDescent="0.15">
      <c r="A37" s="1" t="s">
        <v>35</v>
      </c>
      <c r="B37" s="5"/>
      <c r="C37" s="14">
        <f t="shared" ref="C37:O37" si="10">C11-C35</f>
        <v>0</v>
      </c>
      <c r="D37" s="14">
        <f t="shared" si="10"/>
        <v>-2193.1999999999998</v>
      </c>
      <c r="E37" s="14">
        <f t="shared" si="10"/>
        <v>-1232</v>
      </c>
      <c r="F37" s="14">
        <f t="shared" si="10"/>
        <v>-1232</v>
      </c>
      <c r="G37" s="14">
        <f t="shared" si="10"/>
        <v>-1232</v>
      </c>
      <c r="H37" s="14">
        <f t="shared" si="10"/>
        <v>-1232</v>
      </c>
      <c r="I37" s="14">
        <f t="shared" si="10"/>
        <v>-1232</v>
      </c>
      <c r="J37" s="14">
        <f t="shared" si="10"/>
        <v>-1232</v>
      </c>
      <c r="K37" s="14">
        <f t="shared" si="10"/>
        <v>-1232</v>
      </c>
      <c r="L37" s="14">
        <f t="shared" si="10"/>
        <v>-1232</v>
      </c>
      <c r="M37" s="14">
        <f t="shared" si="10"/>
        <v>-1232</v>
      </c>
      <c r="N37" s="14">
        <f t="shared" si="10"/>
        <v>-1232</v>
      </c>
      <c r="O37" s="14">
        <f t="shared" si="10"/>
        <v>-14513.2</v>
      </c>
    </row>
    <row r="38" spans="1:15" ht="15.75" customHeight="1" x14ac:dyDescent="0.15">
      <c r="A38" s="11"/>
      <c r="C38" s="14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15" ht="15.75" customHeight="1" x14ac:dyDescent="0.15">
      <c r="A39" s="1" t="s">
        <v>36</v>
      </c>
      <c r="B39" s="5"/>
      <c r="C39" s="10">
        <f t="shared" ref="C39:N39" si="11">C13</f>
        <v>45292</v>
      </c>
      <c r="D39" s="10">
        <f t="shared" si="11"/>
        <v>45323</v>
      </c>
      <c r="E39" s="10">
        <f t="shared" si="11"/>
        <v>45352</v>
      </c>
      <c r="F39" s="10">
        <f t="shared" si="11"/>
        <v>45383</v>
      </c>
      <c r="G39" s="10">
        <f t="shared" si="11"/>
        <v>45413</v>
      </c>
      <c r="H39" s="10">
        <f t="shared" si="11"/>
        <v>45444</v>
      </c>
      <c r="I39" s="10">
        <f t="shared" si="11"/>
        <v>45474</v>
      </c>
      <c r="J39" s="10">
        <f t="shared" si="11"/>
        <v>45505</v>
      </c>
      <c r="K39" s="10">
        <f t="shared" si="11"/>
        <v>45536</v>
      </c>
      <c r="L39" s="10">
        <f t="shared" si="11"/>
        <v>45566</v>
      </c>
      <c r="M39" s="10">
        <f t="shared" si="11"/>
        <v>45597</v>
      </c>
      <c r="N39" s="10">
        <f t="shared" si="11"/>
        <v>45627</v>
      </c>
      <c r="O39" s="13" t="s">
        <v>6</v>
      </c>
    </row>
    <row r="40" spans="1:15" ht="15.75" customHeight="1" x14ac:dyDescent="0.15">
      <c r="A40" s="6" t="s">
        <v>37</v>
      </c>
      <c r="C40" s="23"/>
      <c r="D40" s="23">
        <v>510</v>
      </c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8">
        <f t="shared" ref="O40:O41" si="12">SUM(C40:N40)</f>
        <v>510</v>
      </c>
    </row>
    <row r="41" spans="1:15" ht="15.75" customHeight="1" x14ac:dyDescent="0.15">
      <c r="A41" s="20" t="s">
        <v>38</v>
      </c>
      <c r="B41" s="18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19">
        <f t="shared" si="12"/>
        <v>0</v>
      </c>
    </row>
    <row r="42" spans="1:15" ht="41" customHeight="1" x14ac:dyDescent="0.15">
      <c r="A42" s="26" t="s">
        <v>39</v>
      </c>
      <c r="B42" s="15" t="s">
        <v>40</v>
      </c>
      <c r="C42" s="14">
        <f t="shared" ref="C42:O42" si="13">C37+C33-SUM(C40:C41)</f>
        <v>0</v>
      </c>
      <c r="D42" s="14">
        <f t="shared" si="13"/>
        <v>-2071.6999999999998</v>
      </c>
      <c r="E42" s="14">
        <f t="shared" si="13"/>
        <v>0</v>
      </c>
      <c r="F42" s="14">
        <f t="shared" si="13"/>
        <v>0</v>
      </c>
      <c r="G42" s="14">
        <f t="shared" si="13"/>
        <v>0</v>
      </c>
      <c r="H42" s="14">
        <f t="shared" si="13"/>
        <v>0</v>
      </c>
      <c r="I42" s="14">
        <f t="shared" si="13"/>
        <v>0</v>
      </c>
      <c r="J42" s="14">
        <f t="shared" si="13"/>
        <v>0</v>
      </c>
      <c r="K42" s="14">
        <f t="shared" si="13"/>
        <v>0</v>
      </c>
      <c r="L42" s="14">
        <f t="shared" si="13"/>
        <v>0</v>
      </c>
      <c r="M42" s="14">
        <f t="shared" si="13"/>
        <v>0</v>
      </c>
      <c r="N42" s="14">
        <f t="shared" si="13"/>
        <v>0</v>
      </c>
      <c r="O42" s="14">
        <f t="shared" si="13"/>
        <v>-2071.7000000000007</v>
      </c>
    </row>
    <row r="43" spans="1:15" ht="15.75" customHeight="1" x14ac:dyDescent="0.15">
      <c r="B43" s="16"/>
    </row>
    <row r="44" spans="1:15" ht="13" x14ac:dyDescent="0.15"/>
  </sheetData>
  <mergeCells count="1">
    <mergeCell ref="A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Revenue &amp; Expense Tracker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Chipp Naylon</cp:lastModifiedBy>
  <dcterms:created xsi:type="dcterms:W3CDTF">2025-09-11T17:25:32Z</dcterms:created>
  <dcterms:modified xsi:type="dcterms:W3CDTF">2025-09-11T17:25:46Z</dcterms:modified>
</cp:coreProperties>
</file>